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3836" windowHeight="4728" activeTab="0"/>
  </bookViews>
  <sheets>
    <sheet name="Лист1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<sst xmlns="http://schemas.openxmlformats.org/spreadsheetml/2006/main" count="58" uniqueCount="42">
  <si>
    <t>№ п/п</t>
  </si>
  <si>
    <t>Наименование дисциплины</t>
  </si>
  <si>
    <t>Семестр</t>
  </si>
  <si>
    <t>часы</t>
  </si>
  <si>
    <t>Примечание</t>
  </si>
  <si>
    <t>1.  </t>
  </si>
  <si>
    <t>Основы программирования на языке Java</t>
  </si>
  <si>
    <t>2.  </t>
  </si>
  <si>
    <t>Основы языков программирования</t>
  </si>
  <si>
    <t>3.  </t>
  </si>
  <si>
    <t>Операционные системы</t>
  </si>
  <si>
    <t>экз</t>
  </si>
  <si>
    <t>4.  </t>
  </si>
  <si>
    <t>Компьютерные сети</t>
  </si>
  <si>
    <t>5.  </t>
  </si>
  <si>
    <t>Технологии баз данных</t>
  </si>
  <si>
    <t>6.  </t>
  </si>
  <si>
    <t>Основы программирования</t>
  </si>
  <si>
    <t>8.  </t>
  </si>
  <si>
    <t>Анализ информационных технологий</t>
  </si>
  <si>
    <t>9.  </t>
  </si>
  <si>
    <t>зач</t>
  </si>
  <si>
    <t>12.  </t>
  </si>
  <si>
    <t>Параллельное программирование и GRID</t>
  </si>
  <si>
    <t>13.  </t>
  </si>
  <si>
    <t>Основы информационной безопасности в сети Интернет</t>
  </si>
  <si>
    <t>14.  </t>
  </si>
  <si>
    <t>Программирование на C# и основы технологии .NET</t>
  </si>
  <si>
    <t>15.  </t>
  </si>
  <si>
    <t>17.  </t>
  </si>
  <si>
    <t>Разработка распределенных приложений баз данных</t>
  </si>
  <si>
    <t>18.  </t>
  </si>
  <si>
    <t>23.  </t>
  </si>
  <si>
    <t>24.  </t>
  </si>
  <si>
    <t>ИТОГО</t>
  </si>
  <si>
    <t>Технологии программирования</t>
  </si>
  <si>
    <t>Программирование на JavaScript</t>
  </si>
  <si>
    <t>Программная инженерия</t>
  </si>
  <si>
    <t>Итоговая аттестация</t>
  </si>
  <si>
    <t>Курсы</t>
  </si>
  <si>
    <t>Экзамены</t>
  </si>
  <si>
    <t>Зачеты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</si>
</sst>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/>
      <right style="dotted"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medium"/>
      <right style="dotted"/>
      <top/>
      <bottom style="dotted"/>
    </border>
    <border>
      <left/>
      <right style="dotted"/>
      <top/>
      <bottom style="dotted"/>
    </border>
    <border>
      <left/>
      <right style="medium"/>
      <top/>
      <bottom style="dotted"/>
    </border>
    <border>
      <left style="medium"/>
      <right style="dotted"/>
      <top/>
      <bottom style="medium"/>
    </border>
    <border>
      <left/>
      <right style="dotted"/>
      <top/>
      <bottom style="medium"/>
    </border>
    <border>
      <left/>
      <right style="medium"/>
      <top/>
      <bottom style="medium"/>
    </border>
    <border>
      <left style="dotted"/>
      <right/>
      <top style="dotted"/>
      <bottom style="dotted"/>
    </border>
    <border>
      <left style="dotted"/>
      <right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9" sqref="J9"/>
    </sheetView>
  </sheetViews>
  <sheetFormatPr defaultColWidth="9.140625" defaultRowHeight="15" outlineLevelCol="1"/>
  <cols>
    <col min="2" max="2" width="44.28125" style="0" customWidth="1"/>
    <col min="6" max="7" width="9.140625" style="0" hidden="1" customWidth="1" outlineLevel="1"/>
    <col min="8" max="8" width="9.140625" style="0" customWidth="1" collapsed="1"/>
    <col min="10" max="10" width="11.8515625" style="0" customWidth="1"/>
  </cols>
  <sheetData>
    <row r="1" spans="1:11" ht="26.4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I1" t="s">
        <v>39</v>
      </c>
      <c r="J1" t="s">
        <v>40</v>
      </c>
      <c r="K1" t="s">
        <v>41</v>
      </c>
    </row>
    <row r="2" spans="1:11" ht="15">
      <c r="A2" s="4"/>
      <c r="B2" s="5"/>
      <c r="C2" s="6"/>
      <c r="D2" s="16"/>
      <c r="E2" s="7"/>
      <c r="F2" s="9" t="s">
        <v>11</v>
      </c>
      <c r="G2" s="9" t="s">
        <v>21</v>
      </c>
      <c r="H2">
        <v>1</v>
      </c>
      <c r="I2">
        <f>COUNTIF($C$3:$C$18,H2)</f>
        <v>4</v>
      </c>
      <c r="J2">
        <f>SUMIF($C$3:$C$18,H2,F$3:F$18)</f>
        <v>3</v>
      </c>
      <c r="K2">
        <f>SUMIF($C$3:$C$18,H2,G$3:G$18)</f>
        <v>1</v>
      </c>
    </row>
    <row r="3" spans="1:11" ht="15" customHeight="1">
      <c r="A3" s="8" t="s">
        <v>5</v>
      </c>
      <c r="B3" s="20" t="s">
        <v>6</v>
      </c>
      <c r="C3" s="15">
        <v>1</v>
      </c>
      <c r="D3" s="16">
        <v>108</v>
      </c>
      <c r="E3" s="9" t="s">
        <v>11</v>
      </c>
      <c r="F3">
        <f aca="true" t="shared" si="0" ref="F3:G17">IF($E3=F$2,1,0)</f>
        <v>1</v>
      </c>
      <c r="G3">
        <f t="shared" si="0"/>
        <v>0</v>
      </c>
      <c r="H3">
        <v>2</v>
      </c>
      <c r="I3">
        <f>COUNTIF($C$3:$C$18,H3)</f>
        <v>4</v>
      </c>
      <c r="J3">
        <f>SUMIF($C$3:$C$18,H3,F$3:F$18)</f>
        <v>4</v>
      </c>
      <c r="K3">
        <f aca="true" t="shared" si="1" ref="K3:K5">SUMIF($C$3:$C$18,H3,G$3:G$18)</f>
        <v>0</v>
      </c>
    </row>
    <row r="4" spans="1:11" ht="15" customHeight="1">
      <c r="A4" s="8" t="s">
        <v>7</v>
      </c>
      <c r="B4" s="20" t="s">
        <v>8</v>
      </c>
      <c r="C4" s="15">
        <v>1</v>
      </c>
      <c r="D4" s="16">
        <v>108</v>
      </c>
      <c r="E4" s="9" t="s">
        <v>11</v>
      </c>
      <c r="F4">
        <f t="shared" si="0"/>
        <v>1</v>
      </c>
      <c r="G4">
        <f t="shared" si="0"/>
        <v>0</v>
      </c>
      <c r="H4">
        <v>3</v>
      </c>
      <c r="I4">
        <f>COUNTIF($C$3:$C$18,H4)</f>
        <v>4</v>
      </c>
      <c r="J4">
        <f>SUMIF($C$3:$C$18,H4,F$3:F$18)</f>
        <v>2</v>
      </c>
      <c r="K4">
        <f t="shared" si="1"/>
        <v>2</v>
      </c>
    </row>
    <row r="5" spans="1:11" ht="15" customHeight="1">
      <c r="A5" s="8" t="s">
        <v>9</v>
      </c>
      <c r="B5" s="20" t="s">
        <v>10</v>
      </c>
      <c r="C5" s="15">
        <v>1</v>
      </c>
      <c r="D5" s="16">
        <v>72</v>
      </c>
      <c r="E5" s="9" t="s">
        <v>21</v>
      </c>
      <c r="F5">
        <f t="shared" si="0"/>
        <v>0</v>
      </c>
      <c r="G5">
        <f t="shared" si="0"/>
        <v>1</v>
      </c>
      <c r="H5">
        <v>4</v>
      </c>
      <c r="I5">
        <f>COUNTIF($C$3:$C$18,H5)</f>
        <v>4</v>
      </c>
      <c r="J5">
        <f>SUMIF($C$3:$C$18,H5,F$3:F$18)</f>
        <v>2</v>
      </c>
      <c r="K5">
        <f t="shared" si="1"/>
        <v>1</v>
      </c>
    </row>
    <row r="6" spans="1:7" ht="15" customHeight="1">
      <c r="A6" s="8" t="s">
        <v>14</v>
      </c>
      <c r="B6" s="20" t="s">
        <v>15</v>
      </c>
      <c r="C6" s="15">
        <v>1</v>
      </c>
      <c r="D6" s="16">
        <v>108</v>
      </c>
      <c r="E6" s="9" t="s">
        <v>11</v>
      </c>
      <c r="F6">
        <f t="shared" si="0"/>
        <v>1</v>
      </c>
      <c r="G6">
        <f t="shared" si="0"/>
        <v>0</v>
      </c>
    </row>
    <row r="7" spans="1:7" ht="15" customHeight="1">
      <c r="A7" s="8" t="s">
        <v>12</v>
      </c>
      <c r="B7" s="20" t="s">
        <v>13</v>
      </c>
      <c r="C7" s="15">
        <v>2</v>
      </c>
      <c r="D7" s="16">
        <v>108</v>
      </c>
      <c r="E7" s="9" t="s">
        <v>11</v>
      </c>
      <c r="F7">
        <f t="shared" si="0"/>
        <v>1</v>
      </c>
      <c r="G7">
        <f t="shared" si="0"/>
        <v>0</v>
      </c>
    </row>
    <row r="8" spans="1:7" ht="15" customHeight="1">
      <c r="A8" s="8" t="s">
        <v>16</v>
      </c>
      <c r="B8" s="20" t="s">
        <v>17</v>
      </c>
      <c r="C8" s="15">
        <v>2</v>
      </c>
      <c r="D8" s="16">
        <v>108</v>
      </c>
      <c r="E8" s="9" t="s">
        <v>11</v>
      </c>
      <c r="F8">
        <f t="shared" si="0"/>
        <v>1</v>
      </c>
      <c r="G8">
        <f t="shared" si="0"/>
        <v>0</v>
      </c>
    </row>
    <row r="9" spans="1:7" ht="15" customHeight="1">
      <c r="A9" s="8" t="s">
        <v>18</v>
      </c>
      <c r="B9" s="20" t="s">
        <v>19</v>
      </c>
      <c r="C9" s="15">
        <v>2</v>
      </c>
      <c r="D9" s="16">
        <v>108</v>
      </c>
      <c r="E9" s="9" t="s">
        <v>11</v>
      </c>
      <c r="F9">
        <f t="shared" si="0"/>
        <v>1</v>
      </c>
      <c r="G9">
        <f t="shared" si="0"/>
        <v>0</v>
      </c>
    </row>
    <row r="10" spans="1:7" ht="15" customHeight="1">
      <c r="A10" s="8" t="s">
        <v>20</v>
      </c>
      <c r="B10" s="20" t="s">
        <v>25</v>
      </c>
      <c r="C10" s="15">
        <v>2</v>
      </c>
      <c r="D10" s="16">
        <v>108</v>
      </c>
      <c r="E10" s="9" t="s">
        <v>11</v>
      </c>
      <c r="F10">
        <f t="shared" si="0"/>
        <v>1</v>
      </c>
      <c r="G10">
        <f t="shared" si="0"/>
        <v>0</v>
      </c>
    </row>
    <row r="11" spans="1:7" ht="15" customHeight="1">
      <c r="A11" s="8" t="s">
        <v>22</v>
      </c>
      <c r="B11" s="20" t="s">
        <v>23</v>
      </c>
      <c r="C11" s="15">
        <v>3</v>
      </c>
      <c r="D11" s="16">
        <v>72</v>
      </c>
      <c r="E11" s="9" t="s">
        <v>21</v>
      </c>
      <c r="F11">
        <f t="shared" si="0"/>
        <v>0</v>
      </c>
      <c r="G11">
        <f t="shared" si="0"/>
        <v>1</v>
      </c>
    </row>
    <row r="12" spans="1:7" ht="15">
      <c r="A12" s="8" t="s">
        <v>24</v>
      </c>
      <c r="B12" s="20" t="s">
        <v>35</v>
      </c>
      <c r="C12" s="15">
        <v>3</v>
      </c>
      <c r="D12" s="16">
        <v>108</v>
      </c>
      <c r="E12" s="9" t="s">
        <v>11</v>
      </c>
      <c r="F12">
        <f t="shared" si="0"/>
        <v>1</v>
      </c>
      <c r="G12">
        <f t="shared" si="0"/>
        <v>0</v>
      </c>
    </row>
    <row r="13" spans="1:7" ht="27.6">
      <c r="A13" s="8" t="s">
        <v>26</v>
      </c>
      <c r="B13" s="20" t="s">
        <v>27</v>
      </c>
      <c r="C13" s="15">
        <v>3</v>
      </c>
      <c r="D13" s="16">
        <v>72</v>
      </c>
      <c r="E13" s="9" t="s">
        <v>21</v>
      </c>
      <c r="F13">
        <f t="shared" si="0"/>
        <v>0</v>
      </c>
      <c r="G13">
        <f t="shared" si="0"/>
        <v>1</v>
      </c>
    </row>
    <row r="14" spans="1:7" ht="15" customHeight="1">
      <c r="A14" s="8" t="s">
        <v>28</v>
      </c>
      <c r="B14" s="19" t="s">
        <v>36</v>
      </c>
      <c r="C14" s="14">
        <v>4</v>
      </c>
      <c r="D14" s="16">
        <v>72</v>
      </c>
      <c r="E14" s="9" t="s">
        <v>21</v>
      </c>
      <c r="F14">
        <f t="shared" si="0"/>
        <v>0</v>
      </c>
      <c r="G14">
        <f t="shared" si="0"/>
        <v>1</v>
      </c>
    </row>
    <row r="15" spans="1:7" ht="27.6">
      <c r="A15" s="8" t="s">
        <v>29</v>
      </c>
      <c r="B15" s="20" t="s">
        <v>30</v>
      </c>
      <c r="C15" s="6">
        <v>3</v>
      </c>
      <c r="D15" s="16">
        <v>108</v>
      </c>
      <c r="E15" s="9" t="s">
        <v>11</v>
      </c>
      <c r="F15">
        <f t="shared" si="0"/>
        <v>1</v>
      </c>
      <c r="G15">
        <f t="shared" si="0"/>
        <v>0</v>
      </c>
    </row>
    <row r="16" spans="1:7" ht="27.6">
      <c r="A16" s="8"/>
      <c r="B16" s="20" t="s">
        <v>30</v>
      </c>
      <c r="C16" s="6">
        <v>4</v>
      </c>
      <c r="D16" s="16">
        <v>108</v>
      </c>
      <c r="E16" s="9" t="s">
        <v>11</v>
      </c>
      <c r="F16">
        <f t="shared" si="0"/>
        <v>1</v>
      </c>
      <c r="G16">
        <f t="shared" si="0"/>
        <v>0</v>
      </c>
    </row>
    <row r="17" spans="1:7" ht="15">
      <c r="A17" s="8" t="s">
        <v>31</v>
      </c>
      <c r="B17" s="19" t="s">
        <v>37</v>
      </c>
      <c r="C17" s="14">
        <v>4</v>
      </c>
      <c r="D17" s="16">
        <v>108</v>
      </c>
      <c r="E17" s="18" t="s">
        <v>11</v>
      </c>
      <c r="F17">
        <f t="shared" si="0"/>
        <v>1</v>
      </c>
      <c r="G17">
        <f t="shared" si="0"/>
        <v>0</v>
      </c>
    </row>
    <row r="18" spans="1:5" ht="15" customHeight="1">
      <c r="A18" s="8" t="s">
        <v>32</v>
      </c>
      <c r="B18" s="20" t="s">
        <v>38</v>
      </c>
      <c r="C18" s="6">
        <v>4</v>
      </c>
      <c r="D18" s="16">
        <v>72</v>
      </c>
      <c r="E18" s="9"/>
    </row>
    <row r="19" spans="1:5" ht="15" thickBot="1">
      <c r="A19" s="10" t="s">
        <v>33</v>
      </c>
      <c r="B19" s="11" t="s">
        <v>34</v>
      </c>
      <c r="C19" s="12"/>
      <c r="D19" s="17">
        <f>SUM(D3:D18)</f>
        <v>1548</v>
      </c>
      <c r="E19" s="13"/>
    </row>
    <row r="20" ht="15">
      <c r="D20">
        <f>D19/36</f>
        <v>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Ольга Aлексеевна</cp:lastModifiedBy>
  <cp:lastPrinted>2018-02-06T11:50:43Z</cp:lastPrinted>
  <dcterms:created xsi:type="dcterms:W3CDTF">2018-02-06T08:52:22Z</dcterms:created>
  <dcterms:modified xsi:type="dcterms:W3CDTF">2018-06-18T11:02:40Z</dcterms:modified>
  <cp:category/>
  <cp:version/>
  <cp:contentType/>
  <cp:contentStatus/>
</cp:coreProperties>
</file>